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RU\"/>
    </mc:Choice>
  </mc:AlternateContent>
  <bookViews>
    <workbookView xWindow="0" yWindow="0" windowWidth="19188" windowHeight="6636"/>
  </bookViews>
  <sheets>
    <sheet name="EEE1111" sheetId="1" r:id="rId1"/>
  </sheets>
  <definedNames>
    <definedName name="Att">'EEE1111'!$E$67:$E$74</definedName>
    <definedName name="Atted">'EEE1111'!$D$68:$D$76</definedName>
    <definedName name="GP">'EEE1111'!#REF!</definedName>
    <definedName name="Gtotal">'EEE1111'!$I$68:$I$78</definedName>
    <definedName name="LG">'EEE1111'!#REF!</definedName>
    <definedName name="Mark">'EEE1111'!$H$67:$H$74</definedName>
    <definedName name="Marks">'EEE1111'!$E$68:$E$76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6" i="1" l="1"/>
  <c r="E16" i="1" l="1"/>
  <c r="D16" i="1"/>
  <c r="D20" i="1" l="1"/>
  <c r="E20" i="1" s="1"/>
  <c r="D24" i="1"/>
  <c r="E24" i="1" s="1"/>
  <c r="D28" i="1"/>
  <c r="E28" i="1" s="1"/>
  <c r="D32" i="1"/>
  <c r="E32" i="1" s="1"/>
  <c r="D36" i="1"/>
  <c r="E36" i="1" s="1"/>
  <c r="D40" i="1"/>
  <c r="E40" i="1" s="1"/>
  <c r="D44" i="1"/>
  <c r="E44" i="1" s="1"/>
  <c r="D48" i="1"/>
  <c r="E48" i="1" s="1"/>
  <c r="D52" i="1"/>
  <c r="E52" i="1" s="1"/>
  <c r="D21" i="1"/>
  <c r="E21" i="1" s="1"/>
  <c r="D25" i="1"/>
  <c r="E25" i="1" s="1"/>
  <c r="D29" i="1"/>
  <c r="E29" i="1" s="1"/>
  <c r="D33" i="1"/>
  <c r="E33" i="1" s="1"/>
  <c r="D37" i="1"/>
  <c r="E37" i="1" s="1"/>
  <c r="D41" i="1"/>
  <c r="E41" i="1" s="1"/>
  <c r="D45" i="1"/>
  <c r="E45" i="1" s="1"/>
  <c r="D49" i="1"/>
  <c r="E49" i="1" s="1"/>
  <c r="D53" i="1"/>
  <c r="E53" i="1" s="1"/>
  <c r="D18" i="1"/>
  <c r="E18" i="1" s="1"/>
  <c r="D22" i="1"/>
  <c r="E22" i="1" s="1"/>
  <c r="D26" i="1"/>
  <c r="E26" i="1" s="1"/>
  <c r="D30" i="1"/>
  <c r="E30" i="1" s="1"/>
  <c r="D34" i="1"/>
  <c r="E34" i="1" s="1"/>
  <c r="D38" i="1"/>
  <c r="E38" i="1" s="1"/>
  <c r="D42" i="1"/>
  <c r="E42" i="1" s="1"/>
  <c r="D46" i="1"/>
  <c r="E46" i="1" s="1"/>
  <c r="D50" i="1"/>
  <c r="E50" i="1" s="1"/>
  <c r="D17" i="1"/>
  <c r="E17" i="1" s="1"/>
  <c r="D19" i="1"/>
  <c r="E19" i="1" s="1"/>
  <c r="D23" i="1"/>
  <c r="E23" i="1" s="1"/>
  <c r="D27" i="1"/>
  <c r="E27" i="1" s="1"/>
  <c r="D31" i="1"/>
  <c r="E31" i="1" s="1"/>
  <c r="D35" i="1"/>
  <c r="E35" i="1" s="1"/>
  <c r="D39" i="1"/>
  <c r="E39" i="1" s="1"/>
  <c r="D43" i="1"/>
  <c r="E43" i="1" s="1"/>
  <c r="D47" i="1"/>
  <c r="E47" i="1" s="1"/>
  <c r="D51" i="1"/>
  <c r="E51" i="1" s="1"/>
  <c r="G1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17" i="1"/>
  <c r="G53" i="1" l="1"/>
  <c r="G25" i="1" l="1"/>
  <c r="G28" i="1"/>
  <c r="G18" i="1"/>
  <c r="G26" i="1"/>
  <c r="G23" i="1"/>
  <c r="G32" i="1"/>
  <c r="G17" i="1"/>
  <c r="G52" i="1"/>
  <c r="G51" i="1"/>
  <c r="G19" i="1" l="1"/>
  <c r="G29" i="1"/>
  <c r="G24" i="1"/>
  <c r="G20" i="1"/>
  <c r="G31" i="1"/>
  <c r="G27" i="1"/>
  <c r="G22" i="1"/>
  <c r="G21" i="1"/>
  <c r="G30" i="1"/>
  <c r="G35" i="1"/>
  <c r="G47" i="1"/>
  <c r="G45" i="1"/>
  <c r="G50" i="1"/>
  <c r="G39" i="1"/>
  <c r="G49" i="1"/>
  <c r="G46" i="1"/>
  <c r="G48" i="1"/>
  <c r="G41" i="1"/>
  <c r="G37" i="1"/>
  <c r="G42" i="1"/>
  <c r="G36" i="1"/>
  <c r="G38" i="1"/>
  <c r="G43" i="1"/>
  <c r="G34" i="1"/>
  <c r="G33" i="1"/>
  <c r="G44" i="1"/>
  <c r="G40" i="1"/>
</calcChain>
</file>

<file path=xl/sharedStrings.xml><?xml version="1.0" encoding="utf-8"?>
<sst xmlns="http://schemas.openxmlformats.org/spreadsheetml/2006/main" count="53" uniqueCount="50">
  <si>
    <t>Student ID</t>
  </si>
  <si>
    <t>Attendance Percentage</t>
  </si>
  <si>
    <t>Atted</t>
  </si>
  <si>
    <t>Marks</t>
  </si>
  <si>
    <t>Marks Entry</t>
  </si>
  <si>
    <t>Class Test</t>
  </si>
  <si>
    <t>CT#01</t>
  </si>
  <si>
    <t>CT#02</t>
  </si>
  <si>
    <t>CT#03</t>
  </si>
  <si>
    <t># Atted.</t>
  </si>
  <si>
    <t>CA</t>
  </si>
  <si>
    <t>SL</t>
  </si>
  <si>
    <t>%</t>
  </si>
  <si>
    <t>Attedndance</t>
  </si>
  <si>
    <t xml:space="preserve">Course Credits : </t>
  </si>
  <si>
    <t xml:space="preserve">Total No. of Classes : </t>
  </si>
  <si>
    <t xml:space="preserve">Total No. of Class Tests : </t>
  </si>
  <si>
    <t>Marks Distribution</t>
  </si>
  <si>
    <t>Marksheet for CA</t>
  </si>
  <si>
    <t>Dept. of Electrical and Electronic Engineering, University of Rajshahi</t>
  </si>
  <si>
    <t>Exam Year: 2017</t>
  </si>
  <si>
    <t>Course Code: EEE 1111</t>
  </si>
  <si>
    <t xml:space="preserve">B. Sc. Engg. Part- I, Odd Semester </t>
  </si>
  <si>
    <t>Total Marks Distribution</t>
  </si>
  <si>
    <t>Full Marks</t>
  </si>
  <si>
    <t>Marks in each section (A/B)</t>
  </si>
  <si>
    <t>Theory</t>
  </si>
  <si>
    <t>Attendance</t>
  </si>
  <si>
    <t>90% and above</t>
  </si>
  <si>
    <t>85% to less than 90%</t>
  </si>
  <si>
    <t>80% to less than 85%</t>
  </si>
  <si>
    <t>75% to less than 80%</t>
  </si>
  <si>
    <t>70% to less than 75%</t>
  </si>
  <si>
    <t>65% to less than 70%</t>
  </si>
  <si>
    <t>60% to less than 65%</t>
  </si>
  <si>
    <t>Less than 60%</t>
  </si>
  <si>
    <t>Distribution of Marks in Attendance</t>
  </si>
  <si>
    <t>No. of Class Tests taken:</t>
  </si>
  <si>
    <t>Full Marks for Class Tests :</t>
  </si>
  <si>
    <t>Date:</t>
  </si>
  <si>
    <t>DATA ENTRY PANEL</t>
  </si>
  <si>
    <t>Instructions:</t>
  </si>
  <si>
    <t xml:space="preserve">   1. Fill up the green cells only</t>
  </si>
  <si>
    <t xml:space="preserve">   2. For class tests enter marks in three separate columns, class test marks will be averaged between the best two</t>
  </si>
  <si>
    <t xml:space="preserve">   3. If you want to average among all three class tests modify cell E17 as follows:</t>
  </si>
  <si>
    <t xml:space="preserve">   "=IF(D17=0,"Abs",ROUND(E$16/K$13*SUM(k17+L17+M17)/3,2))" and apply it to rest of the column</t>
  </si>
  <si>
    <t xml:space="preserve">   4. If you have taken two class tests only leave the CT#03 column blank. Print only sheet 1 of this workbook to submit.</t>
  </si>
  <si>
    <t>Section: A</t>
  </si>
  <si>
    <t>Course Title: Electrical Circuit-I</t>
  </si>
  <si>
    <t>Name and Signature of the Class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</si>
</sst>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entury Schoolbook"/>
      <family val="1"/>
    </font>
    <font>
      <b/>
      <sz val="12"/>
      <color theme="1"/>
      <name val="Century Schoolbook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entury Schoolbook"/>
      <family val="1"/>
    </font>
    <font>
      <b/>
      <sz val="10"/>
      <color theme="1"/>
      <name val="Times New Roman"/>
      <family val="1"/>
    </font>
    <font>
      <sz val="26"/>
      <color rgb="FFFF0000"/>
      <name val="Times New Roman"/>
      <family val="1"/>
    </font>
    <font>
      <sz val="16"/>
      <name val="Century Schoolbook"/>
      <family val="1"/>
    </font>
    <font>
      <sz val="11"/>
      <color rgb="FFFF0000"/>
      <name val="Calibri"/>
      <family val="2"/>
      <scheme val="minor"/>
    </font>
    <font>
      <b/>
      <sz val="13"/>
      <color theme="1"/>
      <name val="Century Schoolbook"/>
      <family val="1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9" fontId="8" fillId="0" borderId="0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3" fillId="0" borderId="11" xfId="0" applyFont="1" applyBorder="1" applyAlignment="1">
      <alignment horizontal="center" wrapText="1"/>
    </xf>
    <xf numFmtId="0" fontId="14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9" fontId="15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9" fontId="14" fillId="0" borderId="12" xfId="0" applyNumberFormat="1" applyFont="1" applyBorder="1" applyAlignment="1">
      <alignment horizontal="center" wrapText="1"/>
    </xf>
    <xf numFmtId="9" fontId="14" fillId="0" borderId="20" xfId="0" applyNumberFormat="1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top" wrapText="1"/>
    </xf>
    <xf numFmtId="0" fontId="18" fillId="0" borderId="43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0" fillId="0" borderId="44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8" xfId="0" applyBorder="1" applyAlignment="1">
      <alignment horizontal="center"/>
    </xf>
    <xf numFmtId="0" fontId="12" fillId="0" borderId="49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4" fillId="0" borderId="1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3" fillId="0" borderId="3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36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14" fillId="0" borderId="3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view="pageBreakPreview" topLeftCell="C12" zoomScaleNormal="100" zoomScaleSheetLayoutView="100" workbookViewId="0">
      <selection activeCell="L17" sqref="L17"/>
    </sheetView>
  </sheetViews>
  <sheetFormatPr defaultRowHeight="14.4" x14ac:dyDescent="0.55000000000000004"/>
  <cols>
    <col min="1" max="1" width="9.05078125" customWidth="1"/>
    <col min="2" max="2" width="17.62890625" customWidth="1"/>
    <col min="3" max="3" width="17.3125" style="2" customWidth="1"/>
    <col min="4" max="4" width="16" style="2" customWidth="1"/>
    <col min="5" max="5" width="14" style="2" customWidth="1"/>
    <col min="6" max="6" width="2.05078125" style="2" customWidth="1"/>
    <col min="7" max="7" width="28.20703125" style="2" customWidth="1"/>
    <col min="8" max="8" width="11.3125" style="11" customWidth="1"/>
    <col min="9" max="9" width="20.41796875" style="11" customWidth="1"/>
    <col min="10" max="11" width="8.83984375" style="2"/>
    <col min="12" max="12" width="8.83984375" style="13"/>
    <col min="13" max="13" width="8.83984375" style="2"/>
    <col min="17" max="17" width="8.83984375" style="2"/>
  </cols>
  <sheetData>
    <row r="1" spans="1:17" ht="15.3" x14ac:dyDescent="0.55000000000000004">
      <c r="A1" s="82" t="s">
        <v>18</v>
      </c>
      <c r="B1" s="82"/>
      <c r="C1" s="82"/>
      <c r="D1" s="82"/>
      <c r="E1" s="82"/>
      <c r="F1" s="82"/>
      <c r="G1" s="82"/>
      <c r="H1" s="82"/>
    </row>
    <row r="2" spans="1:17" ht="28.5" customHeight="1" thickBot="1" x14ac:dyDescent="1.2">
      <c r="A2" s="83" t="s">
        <v>19</v>
      </c>
      <c r="B2" s="83"/>
      <c r="C2" s="83"/>
      <c r="D2" s="83"/>
      <c r="E2" s="83"/>
      <c r="F2" s="83"/>
      <c r="G2" s="83"/>
      <c r="H2" s="83"/>
      <c r="I2" s="88" t="s">
        <v>40</v>
      </c>
      <c r="J2" s="88"/>
      <c r="K2" s="88"/>
      <c r="L2" s="88"/>
      <c r="M2" s="88"/>
      <c r="N2" s="88"/>
      <c r="O2" s="88"/>
      <c r="P2" s="88"/>
      <c r="Q2" s="88"/>
    </row>
    <row r="3" spans="1:17" ht="18.899999999999999" customHeight="1" x14ac:dyDescent="0.6">
      <c r="A3" s="118" t="s">
        <v>22</v>
      </c>
      <c r="B3" s="112"/>
      <c r="C3" s="112"/>
      <c r="D3" s="112" t="s">
        <v>20</v>
      </c>
      <c r="E3" s="113"/>
      <c r="G3" s="109" t="s">
        <v>36</v>
      </c>
      <c r="H3" s="102"/>
      <c r="I3" s="21" t="s">
        <v>41</v>
      </c>
    </row>
    <row r="4" spans="1:17" ht="17.399999999999999" customHeight="1" x14ac:dyDescent="0.55000000000000004">
      <c r="A4" s="119" t="s">
        <v>21</v>
      </c>
      <c r="B4" s="114"/>
      <c r="C4" s="114"/>
      <c r="D4" s="126" t="s">
        <v>47</v>
      </c>
      <c r="E4" s="127"/>
      <c r="G4" s="61" t="s">
        <v>27</v>
      </c>
      <c r="H4" s="62" t="s">
        <v>3</v>
      </c>
      <c r="I4" s="23" t="s">
        <v>42</v>
      </c>
    </row>
    <row r="5" spans="1:17" ht="14.4" customHeight="1" x14ac:dyDescent="0.55000000000000004">
      <c r="A5" s="120" t="s">
        <v>48</v>
      </c>
      <c r="B5" s="121"/>
      <c r="C5" s="122"/>
      <c r="D5" s="114" t="s">
        <v>37</v>
      </c>
      <c r="E5" s="115"/>
      <c r="F5" s="16"/>
      <c r="G5" s="44" t="s">
        <v>28</v>
      </c>
      <c r="H5" s="45">
        <v>1</v>
      </c>
      <c r="I5" s="23" t="s">
        <v>43</v>
      </c>
    </row>
    <row r="6" spans="1:17" ht="16.5" thickBot="1" x14ac:dyDescent="0.6">
      <c r="A6" s="123"/>
      <c r="B6" s="124"/>
      <c r="C6" s="125"/>
      <c r="D6" s="116">
        <f>K12</f>
        <v>3</v>
      </c>
      <c r="E6" s="117"/>
      <c r="G6" s="44" t="s">
        <v>29</v>
      </c>
      <c r="H6" s="45">
        <v>0.9</v>
      </c>
      <c r="I6" s="23" t="s">
        <v>44</v>
      </c>
    </row>
    <row r="7" spans="1:17" ht="21.9" customHeight="1" thickBot="1" x14ac:dyDescent="0.6">
      <c r="A7" s="81" t="s">
        <v>23</v>
      </c>
      <c r="B7" s="81"/>
      <c r="C7" s="81"/>
      <c r="D7" s="17"/>
      <c r="G7" s="44" t="s">
        <v>30</v>
      </c>
      <c r="H7" s="45">
        <v>0.8</v>
      </c>
      <c r="I7" s="23" t="s">
        <v>45</v>
      </c>
    </row>
    <row r="8" spans="1:17" ht="20.399999999999999" customHeight="1" x14ac:dyDescent="0.55000000000000004">
      <c r="A8" s="84" t="s">
        <v>24</v>
      </c>
      <c r="B8" s="86" t="s">
        <v>25</v>
      </c>
      <c r="C8" s="48" t="s">
        <v>27</v>
      </c>
      <c r="D8" s="48" t="s">
        <v>5</v>
      </c>
      <c r="E8" s="49" t="s">
        <v>26</v>
      </c>
      <c r="F8" s="19"/>
      <c r="G8" s="44" t="s">
        <v>31</v>
      </c>
      <c r="H8" s="45">
        <v>0.7</v>
      </c>
      <c r="I8" s="23" t="s">
        <v>46</v>
      </c>
    </row>
    <row r="9" spans="1:17" ht="17.7" customHeight="1" x14ac:dyDescent="0.55000000000000004">
      <c r="A9" s="85"/>
      <c r="B9" s="87"/>
      <c r="C9" s="50">
        <v>0.1</v>
      </c>
      <c r="D9" s="50">
        <v>0.2</v>
      </c>
      <c r="E9" s="51">
        <v>0.7</v>
      </c>
      <c r="F9" s="18"/>
      <c r="G9" s="44" t="s">
        <v>32</v>
      </c>
      <c r="H9" s="45">
        <v>0.6</v>
      </c>
      <c r="I9" s="31"/>
      <c r="J9" s="32"/>
      <c r="K9" s="33"/>
      <c r="L9" s="34"/>
    </row>
    <row r="10" spans="1:17" ht="16.2" x14ac:dyDescent="0.55000000000000004">
      <c r="A10" s="52">
        <v>100</v>
      </c>
      <c r="B10" s="53">
        <v>50</v>
      </c>
      <c r="C10" s="53">
        <v>5</v>
      </c>
      <c r="D10" s="53">
        <v>10</v>
      </c>
      <c r="E10" s="54">
        <v>35</v>
      </c>
      <c r="F10" s="20"/>
      <c r="G10" s="44" t="s">
        <v>33</v>
      </c>
      <c r="H10" s="45">
        <v>0.5</v>
      </c>
      <c r="I10" s="129" t="s">
        <v>14</v>
      </c>
      <c r="J10" s="130"/>
      <c r="K10" s="24">
        <v>3</v>
      </c>
      <c r="L10" s="12"/>
      <c r="M10" s="11"/>
      <c r="N10" s="1"/>
    </row>
    <row r="11" spans="1:17" ht="16.2" x14ac:dyDescent="0.55000000000000004">
      <c r="A11" s="55">
        <v>75</v>
      </c>
      <c r="B11" s="56">
        <v>37.5</v>
      </c>
      <c r="C11" s="56">
        <v>3.75</v>
      </c>
      <c r="D11" s="56">
        <v>7.5</v>
      </c>
      <c r="E11" s="57">
        <v>26.25</v>
      </c>
      <c r="F11" s="19"/>
      <c r="G11" s="44" t="s">
        <v>34</v>
      </c>
      <c r="H11" s="45">
        <v>0.4</v>
      </c>
      <c r="I11" s="129" t="s">
        <v>15</v>
      </c>
      <c r="J11" s="130"/>
      <c r="K11" s="24">
        <v>18</v>
      </c>
      <c r="L11" s="12"/>
    </row>
    <row r="12" spans="1:17" ht="16.5" thickBot="1" x14ac:dyDescent="0.6">
      <c r="A12" s="58">
        <v>50</v>
      </c>
      <c r="B12" s="59">
        <v>25</v>
      </c>
      <c r="C12" s="59">
        <v>2.5</v>
      </c>
      <c r="D12" s="59">
        <v>5</v>
      </c>
      <c r="E12" s="60">
        <v>17.5</v>
      </c>
      <c r="F12" s="20"/>
      <c r="G12" s="46" t="s">
        <v>35</v>
      </c>
      <c r="H12" s="47">
        <v>0</v>
      </c>
      <c r="I12" s="129" t="s">
        <v>16</v>
      </c>
      <c r="J12" s="130"/>
      <c r="K12" s="24">
        <v>3</v>
      </c>
      <c r="L12" s="12"/>
      <c r="M12" s="11"/>
      <c r="N12" s="1"/>
    </row>
    <row r="13" spans="1:17" ht="15.6" thickBot="1" x14ac:dyDescent="0.6">
      <c r="F13" s="11"/>
      <c r="I13" s="131" t="s">
        <v>38</v>
      </c>
      <c r="J13" s="131"/>
      <c r="K13" s="24">
        <v>15</v>
      </c>
      <c r="L13" s="7"/>
      <c r="M13" s="7"/>
      <c r="N13" s="7"/>
    </row>
    <row r="14" spans="1:17" s="8" customFormat="1" ht="22" customHeight="1" x14ac:dyDescent="0.5">
      <c r="A14" s="91" t="s">
        <v>11</v>
      </c>
      <c r="B14" s="89" t="s">
        <v>0</v>
      </c>
      <c r="C14" s="101" t="str">
        <f>D4</f>
        <v>Section: A</v>
      </c>
      <c r="D14" s="101"/>
      <c r="E14" s="101"/>
      <c r="F14" s="101"/>
      <c r="G14" s="101"/>
      <c r="H14" s="102"/>
      <c r="J14" s="128" t="s">
        <v>4</v>
      </c>
      <c r="K14" s="128"/>
      <c r="L14" s="128"/>
      <c r="M14" s="128"/>
    </row>
    <row r="15" spans="1:17" s="9" customFormat="1" ht="22" customHeight="1" x14ac:dyDescent="0.55000000000000004">
      <c r="A15" s="92"/>
      <c r="B15" s="90"/>
      <c r="C15" s="110" t="s">
        <v>13</v>
      </c>
      <c r="D15" s="110"/>
      <c r="E15" s="103" t="s">
        <v>5</v>
      </c>
      <c r="F15" s="104"/>
      <c r="G15" s="110" t="s">
        <v>10</v>
      </c>
      <c r="H15" s="111"/>
      <c r="J15" s="25">
        <v>18</v>
      </c>
      <c r="K15" s="25">
        <v>15</v>
      </c>
      <c r="L15" s="25">
        <v>15</v>
      </c>
      <c r="M15" s="25">
        <v>15</v>
      </c>
    </row>
    <row r="16" spans="1:17" s="9" customFormat="1" ht="22" customHeight="1" x14ac:dyDescent="0.5">
      <c r="A16" s="107" t="s">
        <v>17</v>
      </c>
      <c r="B16" s="108"/>
      <c r="C16" s="35" t="s">
        <v>12</v>
      </c>
      <c r="D16" s="36">
        <f>0.1*25*K10/2</f>
        <v>3.75</v>
      </c>
      <c r="E16" s="103">
        <f>0.2*25*K10/2</f>
        <v>7.5</v>
      </c>
      <c r="F16" s="104"/>
      <c r="G16" s="132">
        <f>D16+E16</f>
        <v>11.25</v>
      </c>
      <c r="H16" s="133"/>
      <c r="J16" s="26" t="s">
        <v>9</v>
      </c>
      <c r="K16" s="26" t="s">
        <v>6</v>
      </c>
      <c r="L16" s="26" t="s">
        <v>7</v>
      </c>
      <c r="M16" s="26" t="s">
        <v>8</v>
      </c>
    </row>
    <row r="17" spans="1:17" s="7" customFormat="1" ht="22" customHeight="1" x14ac:dyDescent="0.6">
      <c r="A17" s="37">
        <v>1</v>
      </c>
      <c r="B17" s="38">
        <v>1710179101</v>
      </c>
      <c r="C17" s="38">
        <f t="shared" ref="C17:C53" si="0">ROUNDUP(J17/J$15*100,2)</f>
        <v>72.23</v>
      </c>
      <c r="D17" s="39">
        <f t="shared" ref="D17:D53" si="1">ROUND(D$16*LOOKUP(100*J17/K$11,Atted,Marks),2)</f>
        <v>2.25</v>
      </c>
      <c r="E17" s="93">
        <f t="shared" ref="E17:E23" si="2">IF(D17=0,"Abs",ROUND(E$16/K$13*SUM(LARGE(K17:M17,1)+LARGE(K17:M17,2))/2,2))</f>
        <v>6.5</v>
      </c>
      <c r="F17" s="94"/>
      <c r="G17" s="105">
        <f>ROUNDUP(SUM(D17:E17),2)</f>
        <v>8.75</v>
      </c>
      <c r="H17" s="106"/>
      <c r="I17" s="14"/>
      <c r="J17" s="22">
        <v>13</v>
      </c>
      <c r="K17" s="22">
        <v>12</v>
      </c>
      <c r="L17" s="27">
        <v>14</v>
      </c>
      <c r="M17" s="22">
        <v>11</v>
      </c>
      <c r="Q17" s="14"/>
    </row>
    <row r="18" spans="1:17" s="7" customFormat="1" ht="22" customHeight="1" x14ac:dyDescent="0.6">
      <c r="A18" s="37">
        <v>2</v>
      </c>
      <c r="B18" s="38">
        <v>1710279102</v>
      </c>
      <c r="C18" s="38">
        <f t="shared" si="0"/>
        <v>0</v>
      </c>
      <c r="D18" s="39">
        <f t="shared" si="1"/>
        <v>0</v>
      </c>
      <c r="E18" s="93" t="str">
        <f t="shared" si="2"/>
        <v>Abs</v>
      </c>
      <c r="F18" s="94"/>
      <c r="G18" s="105">
        <f t="shared" ref="G18:G52" si="3">ROUNDUP(SUM(D18:E18),2)</f>
        <v>0</v>
      </c>
      <c r="H18" s="106"/>
      <c r="I18" s="14"/>
      <c r="J18" s="22"/>
      <c r="K18" s="28"/>
      <c r="L18" s="28"/>
      <c r="M18" s="28"/>
      <c r="Q18" s="14"/>
    </row>
    <row r="19" spans="1:17" s="7" customFormat="1" ht="22" customHeight="1" x14ac:dyDescent="0.6">
      <c r="A19" s="37">
        <v>3</v>
      </c>
      <c r="B19" s="38">
        <v>1710379103</v>
      </c>
      <c r="C19" s="38">
        <f t="shared" si="0"/>
        <v>0</v>
      </c>
      <c r="D19" s="39">
        <f t="shared" si="1"/>
        <v>0</v>
      </c>
      <c r="E19" s="93" t="str">
        <f t="shared" si="2"/>
        <v>Abs</v>
      </c>
      <c r="F19" s="94"/>
      <c r="G19" s="105">
        <f t="shared" si="3"/>
        <v>0</v>
      </c>
      <c r="H19" s="106"/>
      <c r="I19" s="14"/>
      <c r="J19" s="22"/>
      <c r="K19" s="28"/>
      <c r="L19" s="28"/>
      <c r="M19" s="28"/>
      <c r="Q19" s="14"/>
    </row>
    <row r="20" spans="1:17" s="7" customFormat="1" ht="22" customHeight="1" x14ac:dyDescent="0.6">
      <c r="A20" s="37">
        <v>4</v>
      </c>
      <c r="B20" s="38">
        <v>1710479104</v>
      </c>
      <c r="C20" s="38">
        <f t="shared" si="0"/>
        <v>0</v>
      </c>
      <c r="D20" s="39">
        <f t="shared" si="1"/>
        <v>0</v>
      </c>
      <c r="E20" s="93" t="str">
        <f t="shared" si="2"/>
        <v>Abs</v>
      </c>
      <c r="F20" s="94"/>
      <c r="G20" s="105">
        <f t="shared" si="3"/>
        <v>0</v>
      </c>
      <c r="H20" s="106"/>
      <c r="I20" s="14"/>
      <c r="J20" s="22"/>
      <c r="K20" s="28"/>
      <c r="L20" s="28"/>
      <c r="M20" s="28"/>
      <c r="Q20" s="14"/>
    </row>
    <row r="21" spans="1:17" s="7" customFormat="1" ht="22" customHeight="1" x14ac:dyDescent="0.6">
      <c r="A21" s="37">
        <v>5</v>
      </c>
      <c r="B21" s="38">
        <v>1710579105</v>
      </c>
      <c r="C21" s="38">
        <f t="shared" si="0"/>
        <v>0</v>
      </c>
      <c r="D21" s="39">
        <f t="shared" si="1"/>
        <v>0</v>
      </c>
      <c r="E21" s="93" t="str">
        <f t="shared" si="2"/>
        <v>Abs</v>
      </c>
      <c r="F21" s="94"/>
      <c r="G21" s="105">
        <f t="shared" si="3"/>
        <v>0</v>
      </c>
      <c r="H21" s="106"/>
      <c r="I21" s="14"/>
      <c r="J21" s="22"/>
      <c r="K21" s="28"/>
      <c r="L21" s="28"/>
      <c r="M21" s="28"/>
      <c r="Q21" s="14"/>
    </row>
    <row r="22" spans="1:17" s="7" customFormat="1" ht="22" customHeight="1" x14ac:dyDescent="0.6">
      <c r="A22" s="37">
        <v>6</v>
      </c>
      <c r="B22" s="38">
        <v>1710679106</v>
      </c>
      <c r="C22" s="38">
        <f t="shared" si="0"/>
        <v>0</v>
      </c>
      <c r="D22" s="39">
        <f t="shared" si="1"/>
        <v>0</v>
      </c>
      <c r="E22" s="93" t="str">
        <f t="shared" si="2"/>
        <v>Abs</v>
      </c>
      <c r="F22" s="94"/>
      <c r="G22" s="105">
        <f t="shared" si="3"/>
        <v>0</v>
      </c>
      <c r="H22" s="106"/>
      <c r="I22" s="14"/>
      <c r="J22" s="22"/>
      <c r="K22" s="28"/>
      <c r="L22" s="28"/>
      <c r="M22" s="28"/>
      <c r="Q22" s="14"/>
    </row>
    <row r="23" spans="1:17" s="7" customFormat="1" ht="22" customHeight="1" x14ac:dyDescent="0.6">
      <c r="A23" s="37">
        <v>7</v>
      </c>
      <c r="B23" s="38">
        <v>1710879107</v>
      </c>
      <c r="C23" s="38">
        <f t="shared" si="0"/>
        <v>0</v>
      </c>
      <c r="D23" s="39">
        <f t="shared" si="1"/>
        <v>0</v>
      </c>
      <c r="E23" s="93" t="str">
        <f t="shared" si="2"/>
        <v>Abs</v>
      </c>
      <c r="F23" s="94"/>
      <c r="G23" s="105">
        <f t="shared" si="3"/>
        <v>0</v>
      </c>
      <c r="H23" s="106"/>
      <c r="I23" s="14"/>
      <c r="J23" s="22"/>
      <c r="K23" s="28"/>
      <c r="L23" s="28"/>
      <c r="M23" s="28"/>
      <c r="Q23" s="14"/>
    </row>
    <row r="24" spans="1:17" s="7" customFormat="1" ht="22" customHeight="1" x14ac:dyDescent="0.6">
      <c r="A24" s="37">
        <v>8</v>
      </c>
      <c r="B24" s="38">
        <v>1710879108</v>
      </c>
      <c r="C24" s="38">
        <f t="shared" si="0"/>
        <v>0</v>
      </c>
      <c r="D24" s="39">
        <f t="shared" si="1"/>
        <v>0</v>
      </c>
      <c r="E24" s="93" t="str">
        <f t="shared" ref="E24:E53" si="4">IF(D24=0,"Abs",ROUND(E$16/K$13*SUM(LARGE(K24:M24,1)+LARGE(K24:M24,2))/2,2))</f>
        <v>Abs</v>
      </c>
      <c r="F24" s="94"/>
      <c r="G24" s="105">
        <f t="shared" si="3"/>
        <v>0</v>
      </c>
      <c r="H24" s="106"/>
      <c r="I24" s="14"/>
      <c r="J24" s="22"/>
      <c r="K24" s="29"/>
      <c r="L24" s="29"/>
      <c r="M24" s="29"/>
      <c r="Q24" s="14"/>
    </row>
    <row r="25" spans="1:17" s="7" customFormat="1" ht="22" customHeight="1" x14ac:dyDescent="0.6">
      <c r="A25" s="37">
        <v>9</v>
      </c>
      <c r="B25" s="38">
        <v>1710979109</v>
      </c>
      <c r="C25" s="38">
        <f t="shared" si="0"/>
        <v>0</v>
      </c>
      <c r="D25" s="39">
        <f t="shared" si="1"/>
        <v>0</v>
      </c>
      <c r="E25" s="93" t="str">
        <f t="shared" si="4"/>
        <v>Abs</v>
      </c>
      <c r="F25" s="94"/>
      <c r="G25" s="105">
        <f t="shared" si="3"/>
        <v>0</v>
      </c>
      <c r="H25" s="106"/>
      <c r="I25" s="14"/>
      <c r="J25" s="22"/>
      <c r="K25" s="28"/>
      <c r="L25" s="28"/>
      <c r="M25" s="28"/>
      <c r="Q25" s="14"/>
    </row>
    <row r="26" spans="1:17" s="7" customFormat="1" ht="22" customHeight="1" x14ac:dyDescent="0.6">
      <c r="A26" s="37">
        <v>10</v>
      </c>
      <c r="B26" s="38">
        <v>1711079110</v>
      </c>
      <c r="C26" s="38">
        <f t="shared" si="0"/>
        <v>0</v>
      </c>
      <c r="D26" s="39">
        <f t="shared" si="1"/>
        <v>0</v>
      </c>
      <c r="E26" s="93" t="str">
        <f t="shared" si="4"/>
        <v>Abs</v>
      </c>
      <c r="F26" s="94"/>
      <c r="G26" s="105">
        <f t="shared" si="3"/>
        <v>0</v>
      </c>
      <c r="H26" s="106"/>
      <c r="I26" s="14"/>
      <c r="J26" s="22"/>
      <c r="K26" s="28"/>
      <c r="L26" s="28"/>
      <c r="M26" s="28"/>
      <c r="Q26" s="14"/>
    </row>
    <row r="27" spans="1:17" s="7" customFormat="1" ht="22" customHeight="1" x14ac:dyDescent="0.6">
      <c r="A27" s="37">
        <v>11</v>
      </c>
      <c r="B27" s="38">
        <v>1712079111</v>
      </c>
      <c r="C27" s="38">
        <f t="shared" si="0"/>
        <v>0</v>
      </c>
      <c r="D27" s="39">
        <f t="shared" si="1"/>
        <v>0</v>
      </c>
      <c r="E27" s="93" t="str">
        <f t="shared" si="4"/>
        <v>Abs</v>
      </c>
      <c r="F27" s="94"/>
      <c r="G27" s="105">
        <f t="shared" si="3"/>
        <v>0</v>
      </c>
      <c r="H27" s="106"/>
      <c r="I27" s="14"/>
      <c r="J27" s="22"/>
      <c r="K27" s="28"/>
      <c r="L27" s="28"/>
      <c r="M27" s="28"/>
      <c r="Q27" s="14"/>
    </row>
    <row r="28" spans="1:17" s="7" customFormat="1" ht="22" customHeight="1" x14ac:dyDescent="0.6">
      <c r="A28" s="37">
        <v>12</v>
      </c>
      <c r="B28" s="38">
        <v>1711179112</v>
      </c>
      <c r="C28" s="38">
        <f t="shared" si="0"/>
        <v>0</v>
      </c>
      <c r="D28" s="39">
        <f t="shared" si="1"/>
        <v>0</v>
      </c>
      <c r="E28" s="93" t="str">
        <f t="shared" si="4"/>
        <v>Abs</v>
      </c>
      <c r="F28" s="94"/>
      <c r="G28" s="105">
        <f t="shared" si="3"/>
        <v>0</v>
      </c>
      <c r="H28" s="106"/>
      <c r="I28" s="14"/>
      <c r="J28" s="22"/>
      <c r="K28" s="28"/>
      <c r="L28" s="28"/>
      <c r="M28" s="28"/>
      <c r="Q28" s="14"/>
    </row>
    <row r="29" spans="1:17" s="7" customFormat="1" ht="22" customHeight="1" x14ac:dyDescent="0.6">
      <c r="A29" s="37">
        <v>13</v>
      </c>
      <c r="B29" s="38">
        <v>1710179113</v>
      </c>
      <c r="C29" s="38">
        <f t="shared" si="0"/>
        <v>0</v>
      </c>
      <c r="D29" s="39">
        <f t="shared" si="1"/>
        <v>0</v>
      </c>
      <c r="E29" s="93" t="str">
        <f t="shared" si="4"/>
        <v>Abs</v>
      </c>
      <c r="F29" s="94"/>
      <c r="G29" s="105">
        <f t="shared" si="3"/>
        <v>0</v>
      </c>
      <c r="H29" s="106"/>
      <c r="I29" s="14"/>
      <c r="J29" s="22"/>
      <c r="K29" s="28"/>
      <c r="L29" s="28"/>
      <c r="M29" s="28"/>
      <c r="Q29" s="14"/>
    </row>
    <row r="30" spans="1:17" s="7" customFormat="1" ht="22" customHeight="1" x14ac:dyDescent="0.6">
      <c r="A30" s="37">
        <v>14</v>
      </c>
      <c r="B30" s="38">
        <v>1710279114</v>
      </c>
      <c r="C30" s="38">
        <f t="shared" si="0"/>
        <v>0</v>
      </c>
      <c r="D30" s="39">
        <f t="shared" si="1"/>
        <v>0</v>
      </c>
      <c r="E30" s="93" t="str">
        <f t="shared" si="4"/>
        <v>Abs</v>
      </c>
      <c r="F30" s="94"/>
      <c r="G30" s="105">
        <f t="shared" si="3"/>
        <v>0</v>
      </c>
      <c r="H30" s="106"/>
      <c r="I30" s="14"/>
      <c r="J30" s="22"/>
      <c r="K30" s="28"/>
      <c r="L30" s="28"/>
      <c r="M30" s="28"/>
      <c r="Q30" s="14"/>
    </row>
    <row r="31" spans="1:17" s="7" customFormat="1" ht="22" customHeight="1" x14ac:dyDescent="0.6">
      <c r="A31" s="37">
        <v>15</v>
      </c>
      <c r="B31" s="38">
        <v>1710379115</v>
      </c>
      <c r="C31" s="38">
        <f t="shared" si="0"/>
        <v>0</v>
      </c>
      <c r="D31" s="39">
        <f t="shared" si="1"/>
        <v>0</v>
      </c>
      <c r="E31" s="93" t="str">
        <f t="shared" si="4"/>
        <v>Abs</v>
      </c>
      <c r="F31" s="94"/>
      <c r="G31" s="105">
        <f t="shared" si="3"/>
        <v>0</v>
      </c>
      <c r="H31" s="106"/>
      <c r="I31" s="14"/>
      <c r="J31" s="22"/>
      <c r="K31" s="28"/>
      <c r="L31" s="28"/>
      <c r="M31" s="28"/>
      <c r="Q31" s="14"/>
    </row>
    <row r="32" spans="1:17" s="7" customFormat="1" ht="22" customHeight="1" x14ac:dyDescent="0.6">
      <c r="A32" s="37">
        <v>16</v>
      </c>
      <c r="B32" s="38">
        <v>1712179116</v>
      </c>
      <c r="C32" s="38">
        <f t="shared" si="0"/>
        <v>0</v>
      </c>
      <c r="D32" s="39">
        <f t="shared" si="1"/>
        <v>0</v>
      </c>
      <c r="E32" s="93" t="str">
        <f t="shared" si="4"/>
        <v>Abs</v>
      </c>
      <c r="F32" s="94"/>
      <c r="G32" s="105">
        <f t="shared" si="3"/>
        <v>0</v>
      </c>
      <c r="H32" s="106"/>
      <c r="I32" s="14"/>
      <c r="J32" s="22"/>
      <c r="K32" s="28"/>
      <c r="L32" s="28"/>
      <c r="M32" s="28"/>
      <c r="Q32" s="14"/>
    </row>
    <row r="33" spans="1:17" s="7" customFormat="1" ht="22" customHeight="1" x14ac:dyDescent="0.6">
      <c r="A33" s="37">
        <v>17</v>
      </c>
      <c r="B33" s="38">
        <v>1710479117</v>
      </c>
      <c r="C33" s="38">
        <f t="shared" si="0"/>
        <v>0</v>
      </c>
      <c r="D33" s="39">
        <f t="shared" si="1"/>
        <v>0</v>
      </c>
      <c r="E33" s="93" t="str">
        <f t="shared" si="4"/>
        <v>Abs</v>
      </c>
      <c r="F33" s="94"/>
      <c r="G33" s="105">
        <f t="shared" si="3"/>
        <v>0</v>
      </c>
      <c r="H33" s="106"/>
      <c r="I33" s="14"/>
      <c r="J33" s="22"/>
      <c r="K33" s="28"/>
      <c r="L33" s="28"/>
      <c r="M33" s="28"/>
      <c r="Q33" s="14"/>
    </row>
    <row r="34" spans="1:17" s="7" customFormat="1" ht="22" customHeight="1" x14ac:dyDescent="0.6">
      <c r="A34" s="37">
        <v>18</v>
      </c>
      <c r="B34" s="38">
        <v>1710579118</v>
      </c>
      <c r="C34" s="38">
        <f t="shared" si="0"/>
        <v>0</v>
      </c>
      <c r="D34" s="39">
        <f t="shared" si="1"/>
        <v>0</v>
      </c>
      <c r="E34" s="93" t="str">
        <f t="shared" si="4"/>
        <v>Abs</v>
      </c>
      <c r="F34" s="94"/>
      <c r="G34" s="105">
        <f t="shared" si="3"/>
        <v>0</v>
      </c>
      <c r="H34" s="106"/>
      <c r="I34" s="14"/>
      <c r="J34" s="22"/>
      <c r="K34" s="28"/>
      <c r="L34" s="28"/>
      <c r="M34" s="28"/>
      <c r="Q34" s="14"/>
    </row>
    <row r="35" spans="1:17" s="7" customFormat="1" ht="22" customHeight="1" x14ac:dyDescent="0.6">
      <c r="A35" s="37">
        <v>19</v>
      </c>
      <c r="B35" s="38">
        <v>1710679119</v>
      </c>
      <c r="C35" s="38">
        <f t="shared" si="0"/>
        <v>0</v>
      </c>
      <c r="D35" s="39">
        <f t="shared" si="1"/>
        <v>0</v>
      </c>
      <c r="E35" s="93" t="str">
        <f t="shared" si="4"/>
        <v>Abs</v>
      </c>
      <c r="F35" s="94"/>
      <c r="G35" s="105">
        <f t="shared" si="3"/>
        <v>0</v>
      </c>
      <c r="H35" s="106"/>
      <c r="I35" s="14"/>
      <c r="J35" s="22"/>
      <c r="K35" s="30"/>
      <c r="L35" s="30"/>
      <c r="M35" s="28"/>
      <c r="Q35" s="14"/>
    </row>
    <row r="36" spans="1:17" s="7" customFormat="1" ht="22" customHeight="1" x14ac:dyDescent="0.6">
      <c r="A36" s="37">
        <v>20</v>
      </c>
      <c r="B36" s="38">
        <v>1710779120</v>
      </c>
      <c r="C36" s="38">
        <f t="shared" si="0"/>
        <v>0</v>
      </c>
      <c r="D36" s="39">
        <f t="shared" si="1"/>
        <v>0</v>
      </c>
      <c r="E36" s="93" t="str">
        <f t="shared" si="4"/>
        <v>Abs</v>
      </c>
      <c r="F36" s="94"/>
      <c r="G36" s="105">
        <f t="shared" si="3"/>
        <v>0</v>
      </c>
      <c r="H36" s="106"/>
      <c r="I36" s="14"/>
      <c r="J36" s="22"/>
      <c r="K36" s="28"/>
      <c r="L36" s="28"/>
      <c r="M36" s="28"/>
      <c r="Q36" s="14"/>
    </row>
    <row r="37" spans="1:17" s="7" customFormat="1" ht="22" customHeight="1" x14ac:dyDescent="0.6">
      <c r="A37" s="37">
        <v>21</v>
      </c>
      <c r="B37" s="38">
        <v>1710879121</v>
      </c>
      <c r="C37" s="38">
        <f t="shared" si="0"/>
        <v>0</v>
      </c>
      <c r="D37" s="39">
        <f t="shared" si="1"/>
        <v>0</v>
      </c>
      <c r="E37" s="93" t="str">
        <f t="shared" si="4"/>
        <v>Abs</v>
      </c>
      <c r="F37" s="94"/>
      <c r="G37" s="105">
        <f t="shared" si="3"/>
        <v>0</v>
      </c>
      <c r="H37" s="106"/>
      <c r="I37" s="14"/>
      <c r="J37" s="22"/>
      <c r="K37" s="28"/>
      <c r="L37" s="28"/>
      <c r="M37" s="28"/>
      <c r="Q37" s="14"/>
    </row>
    <row r="38" spans="1:17" s="7" customFormat="1" ht="22" customHeight="1" x14ac:dyDescent="0.6">
      <c r="A38" s="37">
        <v>22</v>
      </c>
      <c r="B38" s="38">
        <v>1710979122</v>
      </c>
      <c r="C38" s="38">
        <f t="shared" si="0"/>
        <v>0</v>
      </c>
      <c r="D38" s="39">
        <f t="shared" si="1"/>
        <v>0</v>
      </c>
      <c r="E38" s="93" t="str">
        <f t="shared" si="4"/>
        <v>Abs</v>
      </c>
      <c r="F38" s="94"/>
      <c r="G38" s="105">
        <f t="shared" si="3"/>
        <v>0</v>
      </c>
      <c r="H38" s="106"/>
      <c r="I38" s="14"/>
      <c r="J38" s="22"/>
      <c r="K38" s="28"/>
      <c r="L38" s="28"/>
      <c r="M38" s="28"/>
      <c r="Q38" s="14"/>
    </row>
    <row r="39" spans="1:17" s="7" customFormat="1" ht="22" customHeight="1" x14ac:dyDescent="0.6">
      <c r="A39" s="37">
        <v>23</v>
      </c>
      <c r="B39" s="38">
        <v>1711079123</v>
      </c>
      <c r="C39" s="38">
        <f t="shared" si="0"/>
        <v>0</v>
      </c>
      <c r="D39" s="39">
        <f t="shared" si="1"/>
        <v>0</v>
      </c>
      <c r="E39" s="93" t="str">
        <f t="shared" si="4"/>
        <v>Abs</v>
      </c>
      <c r="F39" s="94"/>
      <c r="G39" s="105">
        <f t="shared" si="3"/>
        <v>0</v>
      </c>
      <c r="H39" s="106"/>
      <c r="I39" s="14"/>
      <c r="J39" s="22"/>
      <c r="K39" s="28"/>
      <c r="L39" s="28"/>
      <c r="M39" s="28"/>
      <c r="Q39" s="14"/>
    </row>
    <row r="40" spans="1:17" s="7" customFormat="1" ht="22" customHeight="1" x14ac:dyDescent="0.6">
      <c r="A40" s="37">
        <v>24</v>
      </c>
      <c r="B40" s="38">
        <v>1711179124</v>
      </c>
      <c r="C40" s="38">
        <f t="shared" si="0"/>
        <v>0</v>
      </c>
      <c r="D40" s="39">
        <f t="shared" si="1"/>
        <v>0</v>
      </c>
      <c r="E40" s="93" t="str">
        <f t="shared" si="4"/>
        <v>Abs</v>
      </c>
      <c r="F40" s="94"/>
      <c r="G40" s="105">
        <f t="shared" si="3"/>
        <v>0</v>
      </c>
      <c r="H40" s="106"/>
      <c r="I40" s="14"/>
      <c r="J40" s="22"/>
      <c r="K40" s="28"/>
      <c r="L40" s="28"/>
      <c r="M40" s="28"/>
      <c r="Q40" s="14"/>
    </row>
    <row r="41" spans="1:17" s="7" customFormat="1" ht="22" customHeight="1" x14ac:dyDescent="0.6">
      <c r="A41" s="37">
        <v>25</v>
      </c>
      <c r="B41" s="38">
        <v>1710979125</v>
      </c>
      <c r="C41" s="38">
        <f t="shared" si="0"/>
        <v>0</v>
      </c>
      <c r="D41" s="39">
        <f t="shared" si="1"/>
        <v>0</v>
      </c>
      <c r="E41" s="93" t="str">
        <f t="shared" si="4"/>
        <v>Abs</v>
      </c>
      <c r="F41" s="94"/>
      <c r="G41" s="105">
        <f t="shared" si="3"/>
        <v>0</v>
      </c>
      <c r="H41" s="106"/>
      <c r="I41" s="14"/>
      <c r="J41" s="22"/>
      <c r="K41" s="28"/>
      <c r="L41" s="28"/>
      <c r="M41" s="28"/>
      <c r="Q41" s="14"/>
    </row>
    <row r="42" spans="1:17" s="7" customFormat="1" ht="22" customHeight="1" x14ac:dyDescent="0.6">
      <c r="A42" s="37">
        <v>26</v>
      </c>
      <c r="B42" s="38">
        <v>1712279126</v>
      </c>
      <c r="C42" s="38">
        <f t="shared" si="0"/>
        <v>0</v>
      </c>
      <c r="D42" s="39">
        <f t="shared" si="1"/>
        <v>0</v>
      </c>
      <c r="E42" s="93" t="str">
        <f t="shared" si="4"/>
        <v>Abs</v>
      </c>
      <c r="F42" s="94"/>
      <c r="G42" s="105">
        <f t="shared" si="3"/>
        <v>0</v>
      </c>
      <c r="H42" s="106"/>
      <c r="I42" s="14"/>
      <c r="J42" s="22"/>
      <c r="K42" s="28"/>
      <c r="L42" s="28"/>
      <c r="M42" s="28"/>
      <c r="Q42" s="14"/>
    </row>
    <row r="43" spans="1:17" s="7" customFormat="1" ht="22" customHeight="1" x14ac:dyDescent="0.6">
      <c r="A43" s="37">
        <v>27</v>
      </c>
      <c r="B43" s="38">
        <v>1711079127</v>
      </c>
      <c r="C43" s="38">
        <f t="shared" si="0"/>
        <v>0</v>
      </c>
      <c r="D43" s="39">
        <f t="shared" si="1"/>
        <v>0</v>
      </c>
      <c r="E43" s="93" t="str">
        <f t="shared" si="4"/>
        <v>Abs</v>
      </c>
      <c r="F43" s="94"/>
      <c r="G43" s="105">
        <f t="shared" si="3"/>
        <v>0</v>
      </c>
      <c r="H43" s="106"/>
      <c r="I43" s="14"/>
      <c r="J43" s="22"/>
      <c r="K43" s="28"/>
      <c r="L43" s="28"/>
      <c r="M43" s="28"/>
      <c r="Q43" s="14"/>
    </row>
    <row r="44" spans="1:17" s="7" customFormat="1" ht="22" customHeight="1" x14ac:dyDescent="0.6">
      <c r="A44" s="37">
        <v>28</v>
      </c>
      <c r="B44" s="38">
        <v>1710979128</v>
      </c>
      <c r="C44" s="38">
        <f t="shared" si="0"/>
        <v>0</v>
      </c>
      <c r="D44" s="39">
        <f t="shared" si="1"/>
        <v>0</v>
      </c>
      <c r="E44" s="93" t="str">
        <f t="shared" si="4"/>
        <v>Abs</v>
      </c>
      <c r="F44" s="94"/>
      <c r="G44" s="105">
        <f t="shared" si="3"/>
        <v>0</v>
      </c>
      <c r="H44" s="106"/>
      <c r="I44" s="14"/>
      <c r="J44" s="22"/>
      <c r="K44" s="28"/>
      <c r="L44" s="28"/>
      <c r="M44" s="28"/>
      <c r="Q44" s="14"/>
    </row>
    <row r="45" spans="1:17" s="7" customFormat="1" ht="22" customHeight="1" x14ac:dyDescent="0.6">
      <c r="A45" s="37">
        <v>29</v>
      </c>
      <c r="B45" s="38">
        <v>1711079129</v>
      </c>
      <c r="C45" s="38">
        <f t="shared" si="0"/>
        <v>0</v>
      </c>
      <c r="D45" s="39">
        <f t="shared" si="1"/>
        <v>0</v>
      </c>
      <c r="E45" s="93" t="str">
        <f t="shared" si="4"/>
        <v>Abs</v>
      </c>
      <c r="F45" s="94"/>
      <c r="G45" s="105">
        <f t="shared" si="3"/>
        <v>0</v>
      </c>
      <c r="H45" s="106"/>
      <c r="I45" s="14"/>
      <c r="J45" s="22"/>
      <c r="K45" s="22"/>
      <c r="L45" s="27"/>
      <c r="M45" s="22"/>
      <c r="Q45" s="14"/>
    </row>
    <row r="46" spans="1:17" s="7" customFormat="1" ht="22" customHeight="1" x14ac:dyDescent="0.6">
      <c r="A46" s="37">
        <v>30</v>
      </c>
      <c r="B46" s="38">
        <v>1711179130</v>
      </c>
      <c r="C46" s="38">
        <f t="shared" si="0"/>
        <v>0</v>
      </c>
      <c r="D46" s="39">
        <f t="shared" si="1"/>
        <v>0</v>
      </c>
      <c r="E46" s="93" t="str">
        <f t="shared" si="4"/>
        <v>Abs</v>
      </c>
      <c r="F46" s="94"/>
      <c r="G46" s="105">
        <f t="shared" si="3"/>
        <v>0</v>
      </c>
      <c r="H46" s="106"/>
      <c r="I46" s="14"/>
      <c r="J46" s="22"/>
      <c r="K46" s="22"/>
      <c r="L46" s="27"/>
      <c r="M46" s="27"/>
      <c r="Q46" s="14"/>
    </row>
    <row r="47" spans="1:17" s="7" customFormat="1" ht="22" customHeight="1" x14ac:dyDescent="0.6">
      <c r="A47" s="37">
        <v>31</v>
      </c>
      <c r="B47" s="38">
        <v>1713079131</v>
      </c>
      <c r="C47" s="38">
        <f t="shared" si="0"/>
        <v>0</v>
      </c>
      <c r="D47" s="39">
        <f t="shared" si="1"/>
        <v>0</v>
      </c>
      <c r="E47" s="93" t="str">
        <f t="shared" si="4"/>
        <v>Abs</v>
      </c>
      <c r="F47" s="94"/>
      <c r="G47" s="105">
        <f t="shared" si="3"/>
        <v>0</v>
      </c>
      <c r="H47" s="106"/>
      <c r="I47" s="14"/>
      <c r="J47" s="22"/>
      <c r="K47" s="22"/>
      <c r="L47" s="27"/>
      <c r="M47" s="22"/>
      <c r="Q47" s="14"/>
    </row>
    <row r="48" spans="1:17" s="7" customFormat="1" ht="22" customHeight="1" x14ac:dyDescent="0.6">
      <c r="A48" s="37">
        <v>32</v>
      </c>
      <c r="B48" s="38">
        <v>1713079132</v>
      </c>
      <c r="C48" s="38">
        <f t="shared" si="0"/>
        <v>0</v>
      </c>
      <c r="D48" s="39">
        <f t="shared" si="1"/>
        <v>0</v>
      </c>
      <c r="E48" s="93" t="str">
        <f t="shared" si="4"/>
        <v>Abs</v>
      </c>
      <c r="F48" s="94"/>
      <c r="G48" s="105">
        <f t="shared" si="3"/>
        <v>0</v>
      </c>
      <c r="H48" s="106"/>
      <c r="I48" s="14"/>
      <c r="J48" s="22"/>
      <c r="K48" s="22"/>
      <c r="L48" s="27"/>
      <c r="M48" s="22"/>
      <c r="Q48" s="14"/>
    </row>
    <row r="49" spans="1:17" s="7" customFormat="1" ht="22" customHeight="1" x14ac:dyDescent="0.6">
      <c r="A49" s="37">
        <v>33</v>
      </c>
      <c r="B49" s="38">
        <v>1713079133</v>
      </c>
      <c r="C49" s="38">
        <f t="shared" si="0"/>
        <v>0</v>
      </c>
      <c r="D49" s="39">
        <f t="shared" si="1"/>
        <v>0</v>
      </c>
      <c r="E49" s="93" t="str">
        <f t="shared" si="4"/>
        <v>Abs</v>
      </c>
      <c r="F49" s="94"/>
      <c r="G49" s="105">
        <f t="shared" si="3"/>
        <v>0</v>
      </c>
      <c r="H49" s="106"/>
      <c r="I49" s="14"/>
      <c r="J49" s="22"/>
      <c r="K49" s="22"/>
      <c r="L49" s="27"/>
      <c r="M49" s="27"/>
      <c r="Q49" s="14"/>
    </row>
    <row r="50" spans="1:17" s="7" customFormat="1" ht="22" customHeight="1" x14ac:dyDescent="0.6">
      <c r="A50" s="37">
        <v>34</v>
      </c>
      <c r="B50" s="38">
        <v>1713079134</v>
      </c>
      <c r="C50" s="38">
        <f t="shared" si="0"/>
        <v>0</v>
      </c>
      <c r="D50" s="39">
        <f t="shared" si="1"/>
        <v>0</v>
      </c>
      <c r="E50" s="93" t="str">
        <f t="shared" si="4"/>
        <v>Abs</v>
      </c>
      <c r="F50" s="94"/>
      <c r="G50" s="105">
        <f t="shared" si="3"/>
        <v>0</v>
      </c>
      <c r="H50" s="106"/>
      <c r="I50" s="14"/>
      <c r="J50" s="22"/>
      <c r="K50" s="22"/>
      <c r="L50" s="27"/>
      <c r="M50" s="27"/>
      <c r="Q50" s="14"/>
    </row>
    <row r="51" spans="1:17" s="7" customFormat="1" ht="22" customHeight="1" x14ac:dyDescent="0.6">
      <c r="A51" s="40">
        <v>35</v>
      </c>
      <c r="B51" s="39">
        <v>1610379104</v>
      </c>
      <c r="C51" s="38">
        <f t="shared" si="0"/>
        <v>0</v>
      </c>
      <c r="D51" s="39">
        <f t="shared" si="1"/>
        <v>0</v>
      </c>
      <c r="E51" s="93" t="str">
        <f t="shared" si="4"/>
        <v>Abs</v>
      </c>
      <c r="F51" s="94"/>
      <c r="G51" s="105">
        <f t="shared" si="3"/>
        <v>0</v>
      </c>
      <c r="H51" s="106"/>
      <c r="I51" s="14"/>
      <c r="J51" s="22"/>
      <c r="K51" s="22"/>
      <c r="L51" s="27"/>
      <c r="M51" s="22"/>
      <c r="Q51" s="14"/>
    </row>
    <row r="52" spans="1:17" s="10" customFormat="1" ht="22" customHeight="1" x14ac:dyDescent="0.6">
      <c r="A52" s="40">
        <v>36</v>
      </c>
      <c r="B52" s="39">
        <v>1610979124</v>
      </c>
      <c r="C52" s="38">
        <f t="shared" si="0"/>
        <v>0</v>
      </c>
      <c r="D52" s="39">
        <f t="shared" si="1"/>
        <v>0</v>
      </c>
      <c r="E52" s="93" t="str">
        <f t="shared" si="4"/>
        <v>Abs</v>
      </c>
      <c r="F52" s="94"/>
      <c r="G52" s="105">
        <f t="shared" si="3"/>
        <v>0</v>
      </c>
      <c r="H52" s="106"/>
      <c r="I52" s="14"/>
      <c r="J52" s="22"/>
      <c r="K52" s="22"/>
      <c r="L52" s="27"/>
      <c r="M52" s="22"/>
      <c r="Q52" s="15"/>
    </row>
    <row r="53" spans="1:17" s="10" customFormat="1" ht="22" customHeight="1" x14ac:dyDescent="0.6">
      <c r="A53" s="40">
        <v>37</v>
      </c>
      <c r="B53" s="39">
        <v>1610279125</v>
      </c>
      <c r="C53" s="38">
        <f t="shared" si="0"/>
        <v>0</v>
      </c>
      <c r="D53" s="39">
        <f t="shared" si="1"/>
        <v>0</v>
      </c>
      <c r="E53" s="93" t="str">
        <f t="shared" si="4"/>
        <v>Abs</v>
      </c>
      <c r="F53" s="94"/>
      <c r="G53" s="105">
        <f t="shared" ref="G53" si="5">ROUNDUP(SUM(D53:E53),2)</f>
        <v>0</v>
      </c>
      <c r="H53" s="106"/>
      <c r="I53" s="14"/>
      <c r="J53" s="22"/>
      <c r="K53" s="22"/>
      <c r="L53" s="27"/>
      <c r="M53" s="22"/>
      <c r="Q53" s="15"/>
    </row>
    <row r="54" spans="1:17" s="10" customFormat="1" ht="22" customHeight="1" x14ac:dyDescent="0.6">
      <c r="A54" s="40"/>
      <c r="B54" s="39"/>
      <c r="C54" s="38"/>
      <c r="D54" s="39"/>
      <c r="E54" s="93"/>
      <c r="F54" s="94"/>
      <c r="G54" s="97"/>
      <c r="H54" s="98"/>
      <c r="I54" s="14"/>
      <c r="J54" s="22"/>
      <c r="K54" s="22"/>
      <c r="L54" s="27"/>
      <c r="M54" s="22"/>
      <c r="Q54" s="15"/>
    </row>
    <row r="55" spans="1:17" s="10" customFormat="1" ht="22" customHeight="1" x14ac:dyDescent="0.6">
      <c r="A55" s="40"/>
      <c r="B55" s="39"/>
      <c r="C55" s="38"/>
      <c r="D55" s="39"/>
      <c r="E55" s="93"/>
      <c r="F55" s="94"/>
      <c r="G55" s="97"/>
      <c r="H55" s="98"/>
      <c r="I55" s="14"/>
      <c r="J55" s="22"/>
      <c r="K55" s="22"/>
      <c r="L55" s="27"/>
      <c r="M55" s="22"/>
      <c r="Q55" s="15"/>
    </row>
    <row r="56" spans="1:17" s="10" customFormat="1" ht="22" customHeight="1" thickBot="1" x14ac:dyDescent="0.65">
      <c r="A56" s="41"/>
      <c r="B56" s="42"/>
      <c r="C56" s="43"/>
      <c r="D56" s="42"/>
      <c r="E56" s="95"/>
      <c r="F56" s="96"/>
      <c r="G56" s="99"/>
      <c r="H56" s="100"/>
      <c r="I56" s="14"/>
      <c r="J56" s="22"/>
      <c r="K56" s="22"/>
      <c r="L56" s="27"/>
      <c r="M56" s="22"/>
      <c r="Q56" s="15"/>
    </row>
    <row r="57" spans="1:17" ht="14.7" thickBot="1" x14ac:dyDescent="0.6"/>
    <row r="58" spans="1:17" ht="14.4" customHeight="1" x14ac:dyDescent="0.55000000000000004">
      <c r="A58" s="63" t="s">
        <v>49</v>
      </c>
      <c r="B58" s="64"/>
      <c r="C58" s="65"/>
      <c r="D58" s="72"/>
      <c r="E58" s="73"/>
      <c r="F58" s="73"/>
      <c r="G58" s="73"/>
      <c r="H58" s="74"/>
    </row>
    <row r="59" spans="1:17" ht="24.3" customHeight="1" x14ac:dyDescent="0.55000000000000004">
      <c r="A59" s="66"/>
      <c r="B59" s="67"/>
      <c r="C59" s="68"/>
      <c r="D59" s="75"/>
      <c r="E59" s="76"/>
      <c r="F59" s="76"/>
      <c r="G59" s="76"/>
      <c r="H59" s="77"/>
    </row>
    <row r="60" spans="1:17" ht="17.7" thickBot="1" x14ac:dyDescent="0.6">
      <c r="A60" s="69" t="s">
        <v>39</v>
      </c>
      <c r="B60" s="70"/>
      <c r="C60" s="71"/>
      <c r="D60" s="78"/>
      <c r="E60" s="79"/>
      <c r="F60" s="79"/>
      <c r="G60" s="79"/>
      <c r="H60" s="80"/>
    </row>
    <row r="66" spans="4:7" ht="14.7" thickBot="1" x14ac:dyDescent="0.6"/>
    <row r="67" spans="4:7" x14ac:dyDescent="0.55000000000000004">
      <c r="D67" s="134" t="s">
        <v>1</v>
      </c>
      <c r="E67" s="74"/>
      <c r="F67" s="11"/>
      <c r="G67" s="11"/>
    </row>
    <row r="68" spans="4:7" x14ac:dyDescent="0.55000000000000004">
      <c r="D68" s="3" t="s">
        <v>2</v>
      </c>
      <c r="E68" s="4" t="s">
        <v>3</v>
      </c>
      <c r="F68" s="11"/>
      <c r="G68" s="11"/>
    </row>
    <row r="69" spans="4:7" x14ac:dyDescent="0.55000000000000004">
      <c r="D69" s="3">
        <v>0</v>
      </c>
      <c r="E69" s="4">
        <v>0</v>
      </c>
      <c r="F69" s="11"/>
      <c r="G69" s="11"/>
    </row>
    <row r="70" spans="4:7" x14ac:dyDescent="0.55000000000000004">
      <c r="D70" s="3">
        <v>60</v>
      </c>
      <c r="E70" s="4">
        <v>0.4</v>
      </c>
      <c r="F70" s="11"/>
      <c r="G70" s="11"/>
    </row>
    <row r="71" spans="4:7" x14ac:dyDescent="0.55000000000000004">
      <c r="D71" s="3">
        <v>65</v>
      </c>
      <c r="E71" s="4">
        <v>0.5</v>
      </c>
      <c r="F71" s="11"/>
      <c r="G71" s="11"/>
    </row>
    <row r="72" spans="4:7" x14ac:dyDescent="0.55000000000000004">
      <c r="D72" s="3">
        <v>70</v>
      </c>
      <c r="E72" s="4">
        <v>0.6</v>
      </c>
      <c r="F72" s="11"/>
      <c r="G72" s="11"/>
    </row>
    <row r="73" spans="4:7" x14ac:dyDescent="0.55000000000000004">
      <c r="D73" s="3">
        <v>75</v>
      </c>
      <c r="E73" s="4">
        <v>0.7</v>
      </c>
      <c r="F73" s="11"/>
      <c r="G73" s="11"/>
    </row>
    <row r="74" spans="4:7" x14ac:dyDescent="0.55000000000000004">
      <c r="D74" s="3">
        <v>80</v>
      </c>
      <c r="E74" s="4">
        <v>0.8</v>
      </c>
      <c r="F74" s="11"/>
      <c r="G74" s="11"/>
    </row>
    <row r="75" spans="4:7" x14ac:dyDescent="0.55000000000000004">
      <c r="D75" s="3">
        <v>85</v>
      </c>
      <c r="E75" s="4">
        <v>0.9</v>
      </c>
      <c r="F75" s="11"/>
      <c r="G75" s="11"/>
    </row>
    <row r="76" spans="4:7" ht="14.7" thickBot="1" x14ac:dyDescent="0.6">
      <c r="D76" s="5">
        <v>90</v>
      </c>
      <c r="E76" s="6">
        <v>1</v>
      </c>
      <c r="F76" s="11"/>
      <c r="G76" s="11"/>
    </row>
  </sheetData>
  <mergeCells count="112">
    <mergeCell ref="J14:M14"/>
    <mergeCell ref="I10:J10"/>
    <mergeCell ref="I11:J11"/>
    <mergeCell ref="I12:J12"/>
    <mergeCell ref="I13:J13"/>
    <mergeCell ref="G16:H16"/>
    <mergeCell ref="D67:E67"/>
    <mergeCell ref="G17:H17"/>
    <mergeCell ref="G18:H18"/>
    <mergeCell ref="G19:H19"/>
    <mergeCell ref="G20:H20"/>
    <mergeCell ref="G21:H21"/>
    <mergeCell ref="G22:H22"/>
    <mergeCell ref="G23:H23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A16:B16"/>
    <mergeCell ref="G3:H3"/>
    <mergeCell ref="C15:D15"/>
    <mergeCell ref="G15:H15"/>
    <mergeCell ref="D3:E3"/>
    <mergeCell ref="D5:E5"/>
    <mergeCell ref="D6:E6"/>
    <mergeCell ref="A3:C3"/>
    <mergeCell ref="A4:C4"/>
    <mergeCell ref="A5:C6"/>
    <mergeCell ref="D4:E4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49:H49"/>
    <mergeCell ref="G50:H50"/>
    <mergeCell ref="G51:H51"/>
    <mergeCell ref="G52:H52"/>
    <mergeCell ref="G53:H53"/>
    <mergeCell ref="G44:H44"/>
    <mergeCell ref="G45:H45"/>
    <mergeCell ref="G46:H46"/>
    <mergeCell ref="G47:H47"/>
    <mergeCell ref="G48:H48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A58:C59"/>
    <mergeCell ref="A60:C60"/>
    <mergeCell ref="D58:H60"/>
    <mergeCell ref="A7:C7"/>
    <mergeCell ref="A1:H1"/>
    <mergeCell ref="A2:H2"/>
    <mergeCell ref="A8:A9"/>
    <mergeCell ref="B8:B9"/>
    <mergeCell ref="I2:Q2"/>
    <mergeCell ref="B14:B15"/>
    <mergeCell ref="A14:A15"/>
    <mergeCell ref="E54:F54"/>
    <mergeCell ref="E55:F55"/>
    <mergeCell ref="E56:F56"/>
    <mergeCell ref="G54:H54"/>
    <mergeCell ref="G55:H55"/>
    <mergeCell ref="G56:H56"/>
    <mergeCell ref="E50:F50"/>
    <mergeCell ref="E51:F51"/>
    <mergeCell ref="E52:F52"/>
    <mergeCell ref="E53:F53"/>
    <mergeCell ref="C14:H14"/>
    <mergeCell ref="E45:F45"/>
    <mergeCell ref="E46:F46"/>
  </mergeCells>
  <printOptions horizontalCentered="1"/>
  <pageMargins left="0.88" right="0.9" top="0.75" bottom="0.75" header="0.3" footer="0.3"/>
  <pageSetup paperSize="5" scale="71" orientation="portrait" verticalDpi="0" r:id="rId1"/>
  <rowBreaks count="1" manualBreakCount="1">
    <brk id="60" max="18" man="1"/>
  </rowBreaks>
  <colBreaks count="1" manualBreakCount="1">
    <brk id="8" max="1048575" man="1"/>
  </colBreaks>
  <ignoredErrors>
    <ignoredError sqref="E17:F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EEE1111</vt:lpstr>
      <vt:lpstr>Att</vt:lpstr>
      <vt:lpstr>Atted</vt:lpstr>
      <vt:lpstr>Gtotal</vt:lpstr>
      <vt:lpstr>Mark</vt:lpstr>
      <vt:lpstr>Marks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Shariful Islam</dc:creator>
  <cp:lastModifiedBy>Md. Shariful Islam</cp:lastModifiedBy>
  <cp:lastPrinted>2017-05-17T17:20:42Z</cp:lastPrinted>
  <dcterms:created xsi:type="dcterms:W3CDTF">2017-04-05T10:38:25Z</dcterms:created>
  <dcterms:modified xsi:type="dcterms:W3CDTF">2017-05-21T08:09:34Z</dcterms:modified>
</cp:coreProperties>
</file>